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glianwater-my.sharepoint.com/personal/lgibson_anglianwater_co_uk/Documents/Desktop/"/>
    </mc:Choice>
  </mc:AlternateContent>
  <xr:revisionPtr revIDLastSave="0" documentId="8_{9D1A232C-1D14-4C6A-849B-B7995B389963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L12" i="1" s="1"/>
  <c r="E9" i="1"/>
  <c r="L13" i="1" s="1"/>
  <c r="D12" i="1" l="1"/>
  <c r="H12" i="1"/>
  <c r="D13" i="1"/>
  <c r="H13" i="1"/>
  <c r="H14" i="1" s="1"/>
  <c r="H15" i="1" s="1"/>
  <c r="L14" i="1"/>
  <c r="D14" i="1" l="1"/>
  <c r="D15" i="1" s="1"/>
  <c r="D16" i="1" s="1"/>
</calcChain>
</file>

<file path=xl/sharedStrings.xml><?xml version="1.0" encoding="utf-8"?>
<sst xmlns="http://schemas.openxmlformats.org/spreadsheetml/2006/main" count="39" uniqueCount="24">
  <si>
    <t>Water Consumption</t>
  </si>
  <si>
    <t>A</t>
  </si>
  <si>
    <t>B</t>
  </si>
  <si>
    <t>C</t>
  </si>
  <si>
    <t>D</t>
  </si>
  <si>
    <t>E</t>
  </si>
  <si>
    <t>Return to sewer vol</t>
  </si>
  <si>
    <t>Non Return to Sewer volume from sub mtr</t>
  </si>
  <si>
    <t>Percentage to be charged</t>
  </si>
  <si>
    <t>Consumption</t>
  </si>
  <si>
    <t>Date of Read</t>
  </si>
  <si>
    <t>Reading</t>
  </si>
  <si>
    <t>Return to Sewer Vol Actual</t>
  </si>
  <si>
    <t>Oldest Read Provided</t>
  </si>
  <si>
    <t xml:space="preserve">Reading </t>
  </si>
  <si>
    <t xml:space="preserve"> Sub meter readings </t>
  </si>
  <si>
    <t>Main meter</t>
  </si>
  <si>
    <t>Most Recent Read Provided</t>
  </si>
  <si>
    <t xml:space="preserve">Most Recent Read </t>
  </si>
  <si>
    <t xml:space="preserve">Oldest Read </t>
  </si>
  <si>
    <t>Option 1 - If Sub Meter Measures Non Return to Sewer</t>
  </si>
  <si>
    <t>Option 2 - If Sub Meter Measures Water Return to Sewer Before Domestic Use</t>
  </si>
  <si>
    <t>Option 3 - If Sub Meter Measures Return to Sewer e.g. TE meter</t>
  </si>
  <si>
    <t>Return to sewer at 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</si>
</sst>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0" xfId="0" applyFont="1" applyBorder="1"/>
    <xf numFmtId="0" fontId="0" fillId="0" borderId="1" xfId="0" applyBorder="1"/>
    <xf numFmtId="0" fontId="2" fillId="0" borderId="0" xfId="0" applyFont="1" applyBorder="1"/>
    <xf numFmtId="0" fontId="5" fillId="0" borderId="0" xfId="1"/>
    <xf numFmtId="0" fontId="3" fillId="0" borderId="0" xfId="0" applyFont="1"/>
    <xf numFmtId="0" fontId="4" fillId="3" borderId="1" xfId="0" applyFont="1" applyFill="1" applyBorder="1"/>
    <xf numFmtId="0" fontId="0" fillId="0" borderId="1" xfId="0" applyBorder="1" applyAlignment="1">
      <alignment wrapText="1"/>
    </xf>
    <xf numFmtId="0" fontId="3" fillId="0" borderId="1" xfId="0" applyFont="1" applyBorder="1"/>
    <xf numFmtId="0" fontId="0" fillId="0" borderId="1" xfId="0" applyFill="1" applyBorder="1"/>
    <xf numFmtId="10" fontId="3" fillId="0" borderId="1" xfId="0" applyNumberFormat="1" applyFont="1" applyFill="1" applyBorder="1"/>
    <xf numFmtId="0" fontId="3" fillId="0" borderId="1" xfId="0" applyFont="1" applyFill="1" applyBorder="1"/>
    <xf numFmtId="0" fontId="0" fillId="0" borderId="1" xfId="0" applyFill="1" applyBorder="1" applyAlignment="1">
      <alignment wrapText="1"/>
    </xf>
    <xf numFmtId="14" fontId="3" fillId="0" borderId="1" xfId="0" applyNumberFormat="1" applyFont="1" applyFill="1" applyBorder="1" applyAlignment="1">
      <alignment wrapText="1" shrinkToFit="1"/>
    </xf>
    <xf numFmtId="14" fontId="3" fillId="0" borderId="1" xfId="0" applyNumberFormat="1" applyFont="1" applyFill="1" applyBorder="1"/>
    <xf numFmtId="0" fontId="4" fillId="2" borderId="1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14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wrapText="1" shrinkToFit="1"/>
    </xf>
    <xf numFmtId="0" fontId="0" fillId="0" borderId="0" xfId="0" applyFill="1" applyBorder="1"/>
    <xf numFmtId="0" fontId="4" fillId="0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CC"/>
      <color rgb="FF99FFCC"/>
      <color rgb="FFCC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16</xdr:row>
      <xdr:rowOff>152400</xdr:rowOff>
    </xdr:from>
    <xdr:to>
      <xdr:col>7</xdr:col>
      <xdr:colOff>123825</xdr:colOff>
      <xdr:row>31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65FCA9-6A67-4FBA-B137-3A2E50BDCA56}"/>
            </a:ext>
          </a:extLst>
        </xdr:cNvPr>
        <xdr:cNvSpPr txBox="1"/>
      </xdr:nvSpPr>
      <xdr:spPr>
        <a:xfrm>
          <a:off x="781050" y="3248025"/>
          <a:ext cx="5676900" cy="2400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 u="sng">
              <a:solidFill>
                <a:sysClr val="windowText" lastClr="000000"/>
              </a:solidFill>
            </a:rPr>
            <a:t>How to use this calculator</a:t>
          </a:r>
        </a:p>
        <a:p>
          <a:pPr algn="ctr"/>
          <a:endParaRPr lang="en-GB" sz="1100" b="1" u="sng">
            <a:solidFill>
              <a:sysClr val="windowText" lastClr="000000"/>
            </a:solidFill>
          </a:endParaRPr>
        </a:p>
        <a:p>
          <a:pPr algn="l"/>
          <a:r>
            <a:rPr lang="en-GB" sz="1100" b="1" u="none">
              <a:solidFill>
                <a:sysClr val="windowText" lastClr="000000"/>
              </a:solidFill>
            </a:rPr>
            <a:t>Step 1</a:t>
          </a:r>
          <a:r>
            <a:rPr lang="en-GB" sz="1100" b="1" u="none" baseline="0">
              <a:solidFill>
                <a:sysClr val="windowText" lastClr="000000"/>
              </a:solidFill>
            </a:rPr>
            <a:t>-</a:t>
          </a:r>
          <a:r>
            <a:rPr lang="en-GB" sz="1100" b="0" u="none" baseline="0">
              <a:solidFill>
                <a:sysClr val="windowText" lastClr="000000"/>
              </a:solidFill>
            </a:rPr>
            <a:t> Confirm with the customer what the meter records. </a:t>
          </a:r>
        </a:p>
        <a:p>
          <a:pPr algn="l"/>
          <a:r>
            <a:rPr lang="en-GB" sz="1100" b="0" i="1" u="none" baseline="0">
              <a:solidFill>
                <a:srgbClr val="7030A0"/>
              </a:solidFill>
            </a:rPr>
            <a:t>** The option boxes above will auto populate with the relevant results once you have followed steps 2 &amp; 3**</a:t>
          </a:r>
          <a:endParaRPr lang="en-GB" sz="1100" b="0" i="1" u="none">
            <a:solidFill>
              <a:srgbClr val="7030A0"/>
            </a:solidFill>
          </a:endParaRPr>
        </a:p>
        <a:p>
          <a:pPr algn="ctr"/>
          <a:endParaRPr lang="en-GB" sz="1100" b="1" u="sng">
            <a:solidFill>
              <a:sysClr val="windowText" lastClr="000000"/>
            </a:solidFill>
          </a:endParaRPr>
        </a:p>
        <a:p>
          <a:pPr algn="l"/>
          <a:r>
            <a:rPr lang="en-GB" sz="1100" b="1" u="none">
              <a:solidFill>
                <a:sysClr val="windowText" lastClr="000000"/>
              </a:solidFill>
            </a:rPr>
            <a:t>Step</a:t>
          </a:r>
          <a:r>
            <a:rPr lang="en-GB" sz="1100" b="1" u="none" baseline="0">
              <a:solidFill>
                <a:sysClr val="windowText" lastClr="000000"/>
              </a:solidFill>
            </a:rPr>
            <a:t> 2</a:t>
          </a:r>
          <a:r>
            <a:rPr lang="en-GB" sz="1100" b="1" u="none">
              <a:solidFill>
                <a:sysClr val="windowText" lastClr="000000"/>
              </a:solidFill>
            </a:rPr>
            <a:t>- </a:t>
          </a:r>
          <a:r>
            <a:rPr lang="en-GB" sz="1100" b="0" u="none">
              <a:solidFill>
                <a:sysClr val="windowText" lastClr="000000"/>
              </a:solidFill>
            </a:rPr>
            <a:t>In the </a:t>
          </a:r>
          <a:r>
            <a:rPr lang="en-GB" sz="1100" b="1" u="none">
              <a:solidFill>
                <a:schemeClr val="accent3">
                  <a:lumMod val="75000"/>
                </a:schemeClr>
              </a:solidFill>
            </a:rPr>
            <a:t>GREEN Sub meter readings</a:t>
          </a:r>
          <a:r>
            <a:rPr lang="en-GB" sz="1100" b="0" u="none">
              <a:solidFill>
                <a:schemeClr val="accent3">
                  <a:lumMod val="75000"/>
                </a:schemeClr>
              </a:solidFill>
            </a:rPr>
            <a:t> </a:t>
          </a:r>
          <a:r>
            <a:rPr lang="en-GB" sz="1100" b="0" u="none">
              <a:solidFill>
                <a:sysClr val="windowText" lastClr="000000"/>
              </a:solidFill>
            </a:rPr>
            <a:t>box add the sub meter reads the customer has provided to</a:t>
          </a:r>
          <a:r>
            <a:rPr lang="en-GB" sz="1100" b="0" u="none" baseline="0">
              <a:solidFill>
                <a:sysClr val="windowText" lastClr="000000"/>
              </a:solidFill>
            </a:rPr>
            <a:t> you.  </a:t>
          </a:r>
        </a:p>
        <a:p>
          <a:pPr algn="l"/>
          <a:r>
            <a:rPr lang="en-GB" sz="1100" b="0" i="1" u="none" baseline="0">
              <a:solidFill>
                <a:srgbClr val="7030A0"/>
              </a:solidFill>
            </a:rPr>
            <a:t>**The older the sub read the better to ensure accuracy**</a:t>
          </a:r>
        </a:p>
        <a:p>
          <a:pPr algn="l"/>
          <a:endParaRPr lang="en-GB" sz="1100" b="0" u="none" baseline="0">
            <a:solidFill>
              <a:sysClr val="windowText" lastClr="000000"/>
            </a:solidFill>
          </a:endParaRPr>
        </a:p>
        <a:p>
          <a:pPr algn="l"/>
          <a:r>
            <a:rPr lang="en-GB" sz="1100" b="1" u="none" baseline="0">
              <a:solidFill>
                <a:sysClr val="windowText" lastClr="000000"/>
              </a:solidFill>
            </a:rPr>
            <a:t>Step 3</a:t>
          </a:r>
          <a:r>
            <a:rPr lang="en-GB" sz="1100" b="0" u="none" baseline="0">
              <a:solidFill>
                <a:sysClr val="windowText" lastClr="000000"/>
              </a:solidFill>
            </a:rPr>
            <a:t>- In the </a:t>
          </a:r>
          <a:r>
            <a:rPr lang="en-GB" sz="1100" b="1" u="none" baseline="0">
              <a:solidFill>
                <a:schemeClr val="tx2">
                  <a:lumMod val="60000"/>
                  <a:lumOff val="40000"/>
                </a:schemeClr>
              </a:solidFill>
            </a:rPr>
            <a:t>BLUE</a:t>
          </a:r>
          <a:r>
            <a:rPr lang="en-GB" sz="1100" b="0" u="none" baseline="0">
              <a:solidFill>
                <a:sysClr val="windowText" lastClr="000000"/>
              </a:solidFill>
            </a:rPr>
            <a:t> box add the MAIN meter reads, these dates need to match the same dates as the </a:t>
          </a:r>
          <a:r>
            <a:rPr lang="en-GB" sz="1100" b="1" u="none" baseline="0">
              <a:solidFill>
                <a:schemeClr val="accent3">
                  <a:lumMod val="75000"/>
                </a:schemeClr>
              </a:solidFill>
            </a:rPr>
            <a:t>GREEN</a:t>
          </a:r>
          <a:r>
            <a:rPr lang="en-GB" sz="1100" b="0" u="none" baseline="0">
              <a:solidFill>
                <a:sysClr val="windowText" lastClr="000000"/>
              </a:solidFill>
            </a:rPr>
            <a:t> box. </a:t>
          </a:r>
        </a:p>
        <a:p>
          <a:pPr algn="l"/>
          <a:r>
            <a:rPr lang="en-GB" sz="1100" b="0" i="1" u="none" baseline="0">
              <a:solidFill>
                <a:srgbClr val="7030A0"/>
              </a:solidFill>
            </a:rPr>
            <a:t>**the main meter reads will need to be estimated if the customer has not provided these or the dates are not the same as the sub reads**</a:t>
          </a:r>
        </a:p>
        <a:p>
          <a:pPr algn="l"/>
          <a:endParaRPr lang="en-GB" sz="1100" b="0" u="none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447674</xdr:colOff>
      <xdr:row>0</xdr:row>
      <xdr:rowOff>76201</xdr:rowOff>
    </xdr:from>
    <xdr:to>
      <xdr:col>11</xdr:col>
      <xdr:colOff>533400</xdr:colOff>
      <xdr:row>4</xdr:row>
      <xdr:rowOff>95251</xdr:rowOff>
    </xdr:to>
    <xdr:sp macro="" textlink="">
      <xdr:nvSpPr>
        <xdr:cNvPr id="9" name="Text Placeholder 2">
          <a:extLst>
            <a:ext uri="{FF2B5EF4-FFF2-40B4-BE49-F238E27FC236}">
              <a16:creationId xmlns:a16="http://schemas.microsoft.com/office/drawing/2014/main" id="{6F8B7ECC-3D9B-C044-80FA-D2E32636EB79}"/>
            </a:ext>
          </a:extLst>
        </xdr:cNvPr>
        <xdr:cNvSpPr>
          <a:spLocks noGrp="1"/>
        </xdr:cNvSpPr>
      </xdr:nvSpPr>
      <xdr:spPr>
        <a:xfrm>
          <a:off x="3400424" y="76201"/>
          <a:ext cx="7048501" cy="666750"/>
        </a:xfrm>
        <a:prstGeom prst="rect">
          <a:avLst/>
        </a:prstGeom>
      </xdr:spPr>
      <xdr:txBody>
        <a:bodyPr wrap="square"/>
        <a:lstStyle>
          <a:lvl1pPr marL="0">
            <a:defRPr sz="6000" b="1">
              <a:latin typeface="+mn-lt"/>
              <a:ea typeface="+mn-ea"/>
              <a:cs typeface="+mn-cs"/>
            </a:defRPr>
          </a:lvl1pPr>
          <a:lvl2pPr marL="457200">
            <a:defRPr sz="6000">
              <a:latin typeface="+mn-lt"/>
              <a:ea typeface="+mn-ea"/>
              <a:cs typeface="+mn-cs"/>
            </a:defRPr>
          </a:lvl2pPr>
          <a:lvl3pPr marL="914400">
            <a:defRPr sz="6000">
              <a:latin typeface="+mn-lt"/>
              <a:ea typeface="+mn-ea"/>
              <a:cs typeface="+mn-cs"/>
            </a:defRPr>
          </a:lvl3pPr>
          <a:lvl4pPr marL="1371600">
            <a:defRPr sz="6000">
              <a:latin typeface="+mn-lt"/>
              <a:ea typeface="+mn-ea"/>
              <a:cs typeface="+mn-cs"/>
            </a:defRPr>
          </a:lvl4pPr>
          <a:lvl5pPr marL="1828800">
            <a:defRPr sz="6000">
              <a:latin typeface="+mn-lt"/>
              <a:ea typeface="+mn-ea"/>
              <a:cs typeface="+mn-cs"/>
            </a:defRPr>
          </a:lvl5pPr>
          <a:lvl6pPr marL="2286000">
            <a:defRPr>
              <a:latin typeface="+mn-lt"/>
              <a:ea typeface="+mn-ea"/>
              <a:cs typeface="+mn-cs"/>
            </a:defRPr>
          </a:lvl6pPr>
          <a:lvl7pPr marL="2743200">
            <a:defRPr>
              <a:latin typeface="+mn-lt"/>
              <a:ea typeface="+mn-ea"/>
              <a:cs typeface="+mn-cs"/>
            </a:defRPr>
          </a:lvl7pPr>
          <a:lvl8pPr marL="3200400">
            <a:defRPr>
              <a:latin typeface="+mn-lt"/>
              <a:ea typeface="+mn-ea"/>
              <a:cs typeface="+mn-cs"/>
            </a:defRPr>
          </a:lvl8pPr>
          <a:lvl9pPr marL="3657600">
            <a:defRPr>
              <a:latin typeface="+mn-lt"/>
              <a:ea typeface="+mn-ea"/>
              <a:cs typeface="+mn-cs"/>
            </a:defRPr>
          </a:lvl9pPr>
        </a:lstStyle>
        <a:p>
          <a:r>
            <a:rPr lang="en-US" sz="2000"/>
            <a:t>Anglian</a:t>
          </a:r>
          <a:r>
            <a:rPr lang="en-US" sz="2000" baseline="0"/>
            <a:t> Water Wholesale Service Centre Sewerage Calculator </a:t>
          </a:r>
          <a:endParaRPr lang="en-US" sz="2000"/>
        </a:p>
      </xdr:txBody>
    </xdr:sp>
    <xdr:clientData/>
  </xdr:twoCellAnchor>
  <xdr:twoCellAnchor editAs="oneCell">
    <xdr:from>
      <xdr:col>3</xdr:col>
      <xdr:colOff>200024</xdr:colOff>
      <xdr:row>2</xdr:row>
      <xdr:rowOff>0</xdr:rowOff>
    </xdr:from>
    <xdr:to>
      <xdr:col>8</xdr:col>
      <xdr:colOff>447674</xdr:colOff>
      <xdr:row>4</xdr:row>
      <xdr:rowOff>104111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786B658-9BBA-2B49-856C-B6C750F38B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4" t="88061" r="69652" b="3558"/>
        <a:stretch/>
      </xdr:blipFill>
      <xdr:spPr>
        <a:xfrm>
          <a:off x="3152774" y="323850"/>
          <a:ext cx="4638675" cy="427961"/>
        </a:xfrm>
        <a:prstGeom prst="rect">
          <a:avLst/>
        </a:prstGeom>
      </xdr:spPr>
    </xdr:pic>
    <xdr:clientData/>
  </xdr:twoCellAnchor>
  <xdr:twoCellAnchor>
    <xdr:from>
      <xdr:col>7</xdr:col>
      <xdr:colOff>123825</xdr:colOff>
      <xdr:row>22</xdr:row>
      <xdr:rowOff>0</xdr:rowOff>
    </xdr:from>
    <xdr:to>
      <xdr:col>8</xdr:col>
      <xdr:colOff>86360</xdr:colOff>
      <xdr:row>31</xdr:row>
      <xdr:rowOff>156210</xdr:rowOff>
    </xdr:to>
    <xdr:sp macro="" textlink="">
      <xdr:nvSpPr>
        <xdr:cNvPr id="11" name="object 10">
          <a:extLst>
            <a:ext uri="{FF2B5EF4-FFF2-40B4-BE49-F238E27FC236}">
              <a16:creationId xmlns:a16="http://schemas.microsoft.com/office/drawing/2014/main" id="{D6B2098D-6922-6E4F-937E-B92442CFFF65}"/>
            </a:ext>
          </a:extLst>
        </xdr:cNvPr>
        <xdr:cNvSpPr/>
      </xdr:nvSpPr>
      <xdr:spPr>
        <a:xfrm rot="459787">
          <a:off x="6457950" y="4067175"/>
          <a:ext cx="972185" cy="1613535"/>
        </a:xfrm>
        <a:custGeom>
          <a:avLst/>
          <a:gdLst/>
          <a:ahLst/>
          <a:cxnLst/>
          <a:rect l="l" t="t" r="r" b="b"/>
          <a:pathLst>
            <a:path w="972184" h="1613535">
              <a:moveTo>
                <a:pt x="539964" y="0"/>
              </a:moveTo>
              <a:lnTo>
                <a:pt x="495420" y="571"/>
              </a:lnTo>
              <a:lnTo>
                <a:pt x="451476" y="5567"/>
              </a:lnTo>
              <a:lnTo>
                <a:pt x="408343" y="14758"/>
              </a:lnTo>
              <a:lnTo>
                <a:pt x="366231" y="27913"/>
              </a:lnTo>
              <a:lnTo>
                <a:pt x="325350" y="44802"/>
              </a:lnTo>
              <a:lnTo>
                <a:pt x="285910" y="65194"/>
              </a:lnTo>
              <a:lnTo>
                <a:pt x="248121" y="88858"/>
              </a:lnTo>
              <a:lnTo>
                <a:pt x="212194" y="115566"/>
              </a:lnTo>
              <a:lnTo>
                <a:pt x="178339" y="145085"/>
              </a:lnTo>
              <a:lnTo>
                <a:pt x="146767" y="177186"/>
              </a:lnTo>
              <a:lnTo>
                <a:pt x="117686" y="211639"/>
              </a:lnTo>
              <a:lnTo>
                <a:pt x="91309" y="248212"/>
              </a:lnTo>
              <a:lnTo>
                <a:pt x="67844" y="286675"/>
              </a:lnTo>
              <a:lnTo>
                <a:pt x="47502" y="326799"/>
              </a:lnTo>
              <a:lnTo>
                <a:pt x="30494" y="368352"/>
              </a:lnTo>
              <a:lnTo>
                <a:pt x="17029" y="411104"/>
              </a:lnTo>
              <a:lnTo>
                <a:pt x="7319" y="454826"/>
              </a:lnTo>
              <a:lnTo>
                <a:pt x="1572" y="499285"/>
              </a:lnTo>
              <a:lnTo>
                <a:pt x="0" y="544253"/>
              </a:lnTo>
              <a:lnTo>
                <a:pt x="3012" y="592853"/>
              </a:lnTo>
              <a:lnTo>
                <a:pt x="10444" y="639590"/>
              </a:lnTo>
              <a:lnTo>
                <a:pt x="21815" y="684665"/>
              </a:lnTo>
              <a:lnTo>
                <a:pt x="36641" y="728283"/>
              </a:lnTo>
              <a:lnTo>
                <a:pt x="54441" y="770647"/>
              </a:lnTo>
              <a:lnTo>
                <a:pt x="74732" y="811959"/>
              </a:lnTo>
              <a:lnTo>
                <a:pt x="97033" y="852422"/>
              </a:lnTo>
              <a:lnTo>
                <a:pt x="120861" y="892241"/>
              </a:lnTo>
              <a:lnTo>
                <a:pt x="145735" y="931617"/>
              </a:lnTo>
              <a:lnTo>
                <a:pt x="196689" y="1009857"/>
              </a:lnTo>
              <a:lnTo>
                <a:pt x="221806" y="1049126"/>
              </a:lnTo>
              <a:lnTo>
                <a:pt x="246040" y="1088766"/>
              </a:lnTo>
              <a:lnTo>
                <a:pt x="268908" y="1128980"/>
              </a:lnTo>
              <a:lnTo>
                <a:pt x="289929" y="1169970"/>
              </a:lnTo>
              <a:lnTo>
                <a:pt x="308620" y="1211940"/>
              </a:lnTo>
              <a:lnTo>
                <a:pt x="324500" y="1255094"/>
              </a:lnTo>
              <a:lnTo>
                <a:pt x="337086" y="1299633"/>
              </a:lnTo>
              <a:lnTo>
                <a:pt x="345897" y="1345762"/>
              </a:lnTo>
              <a:lnTo>
                <a:pt x="331322" y="1385048"/>
              </a:lnTo>
              <a:lnTo>
                <a:pt x="310653" y="1422713"/>
              </a:lnTo>
              <a:lnTo>
                <a:pt x="283294" y="1458600"/>
              </a:lnTo>
              <a:lnTo>
                <a:pt x="248653" y="1492549"/>
              </a:lnTo>
              <a:lnTo>
                <a:pt x="220555" y="1527913"/>
              </a:lnTo>
              <a:lnTo>
                <a:pt x="211048" y="1564831"/>
              </a:lnTo>
              <a:lnTo>
                <a:pt x="219996" y="1595711"/>
              </a:lnTo>
              <a:lnTo>
                <a:pt x="247265" y="1612962"/>
              </a:lnTo>
              <a:lnTo>
                <a:pt x="292722" y="1608995"/>
              </a:lnTo>
              <a:lnTo>
                <a:pt x="337127" y="1593314"/>
              </a:lnTo>
              <a:lnTo>
                <a:pt x="380416" y="1574597"/>
              </a:lnTo>
              <a:lnTo>
                <a:pt x="422542" y="1553012"/>
              </a:lnTo>
              <a:lnTo>
                <a:pt x="463463" y="1528731"/>
              </a:lnTo>
              <a:lnTo>
                <a:pt x="503133" y="1501921"/>
              </a:lnTo>
              <a:lnTo>
                <a:pt x="541508" y="1472753"/>
              </a:lnTo>
              <a:lnTo>
                <a:pt x="578543" y="1441396"/>
              </a:lnTo>
              <a:lnTo>
                <a:pt x="614194" y="1408019"/>
              </a:lnTo>
              <a:lnTo>
                <a:pt x="648415" y="1372793"/>
              </a:lnTo>
              <a:lnTo>
                <a:pt x="681163" y="1335887"/>
              </a:lnTo>
              <a:lnTo>
                <a:pt x="712393" y="1297470"/>
              </a:lnTo>
              <a:lnTo>
                <a:pt x="742060" y="1257713"/>
              </a:lnTo>
              <a:lnTo>
                <a:pt x="770119" y="1216783"/>
              </a:lnTo>
              <a:lnTo>
                <a:pt x="796527" y="1174852"/>
              </a:lnTo>
              <a:lnTo>
                <a:pt x="821238" y="1132088"/>
              </a:lnTo>
              <a:lnTo>
                <a:pt x="844208" y="1088661"/>
              </a:lnTo>
              <a:lnTo>
                <a:pt x="865392" y="1044741"/>
              </a:lnTo>
              <a:lnTo>
                <a:pt x="884746" y="1000497"/>
              </a:lnTo>
              <a:lnTo>
                <a:pt x="902225" y="956099"/>
              </a:lnTo>
              <a:lnTo>
                <a:pt x="917784" y="911716"/>
              </a:lnTo>
              <a:lnTo>
                <a:pt x="931379" y="867518"/>
              </a:lnTo>
              <a:lnTo>
                <a:pt x="942160" y="826500"/>
              </a:lnTo>
              <a:lnTo>
                <a:pt x="951435" y="784038"/>
              </a:lnTo>
              <a:lnTo>
                <a:pt x="959109" y="740390"/>
              </a:lnTo>
              <a:lnTo>
                <a:pt x="965089" y="695811"/>
              </a:lnTo>
              <a:lnTo>
                <a:pt x="969282" y="650559"/>
              </a:lnTo>
              <a:lnTo>
                <a:pt x="971595" y="604891"/>
              </a:lnTo>
              <a:lnTo>
                <a:pt x="971932" y="559062"/>
              </a:lnTo>
              <a:lnTo>
                <a:pt x="970202" y="513329"/>
              </a:lnTo>
              <a:lnTo>
                <a:pt x="966310" y="467949"/>
              </a:lnTo>
              <a:lnTo>
                <a:pt x="960163" y="423179"/>
              </a:lnTo>
              <a:lnTo>
                <a:pt x="951667" y="379275"/>
              </a:lnTo>
              <a:lnTo>
                <a:pt x="940728" y="336493"/>
              </a:lnTo>
              <a:lnTo>
                <a:pt x="927254" y="295091"/>
              </a:lnTo>
              <a:lnTo>
                <a:pt x="911150" y="255325"/>
              </a:lnTo>
              <a:lnTo>
                <a:pt x="892323" y="217451"/>
              </a:lnTo>
              <a:lnTo>
                <a:pt x="870679" y="181726"/>
              </a:lnTo>
              <a:lnTo>
                <a:pt x="846125" y="148407"/>
              </a:lnTo>
              <a:lnTo>
                <a:pt x="818567" y="117750"/>
              </a:lnTo>
              <a:lnTo>
                <a:pt x="787912" y="90011"/>
              </a:lnTo>
              <a:lnTo>
                <a:pt x="754065" y="65449"/>
              </a:lnTo>
              <a:lnTo>
                <a:pt x="716934" y="44318"/>
              </a:lnTo>
              <a:lnTo>
                <a:pt x="676425" y="26876"/>
              </a:lnTo>
              <a:lnTo>
                <a:pt x="632444" y="13379"/>
              </a:lnTo>
              <a:lnTo>
                <a:pt x="584898" y="4083"/>
              </a:lnTo>
              <a:lnTo>
                <a:pt x="539964" y="0"/>
              </a:lnTo>
              <a:close/>
            </a:path>
          </a:pathLst>
        </a:custGeom>
        <a:solidFill>
          <a:srgbClr val="0069B4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>
    <xdr:from>
      <xdr:col>7</xdr:col>
      <xdr:colOff>809625</xdr:colOff>
      <xdr:row>28</xdr:row>
      <xdr:rowOff>114300</xdr:rowOff>
    </xdr:from>
    <xdr:to>
      <xdr:col>8</xdr:col>
      <xdr:colOff>295275</xdr:colOff>
      <xdr:row>31</xdr:row>
      <xdr:rowOff>160020</xdr:rowOff>
    </xdr:to>
    <xdr:sp macro="" textlink="">
      <xdr:nvSpPr>
        <xdr:cNvPr id="12" name="object 11">
          <a:extLst>
            <a:ext uri="{FF2B5EF4-FFF2-40B4-BE49-F238E27FC236}">
              <a16:creationId xmlns:a16="http://schemas.microsoft.com/office/drawing/2014/main" id="{CD776906-4806-D34F-BE2E-7E3F82F3EAFD}"/>
            </a:ext>
          </a:extLst>
        </xdr:cNvPr>
        <xdr:cNvSpPr/>
      </xdr:nvSpPr>
      <xdr:spPr>
        <a:xfrm rot="1103328">
          <a:off x="7143750" y="5153025"/>
          <a:ext cx="495300" cy="531495"/>
        </a:xfrm>
        <a:custGeom>
          <a:avLst/>
          <a:gdLst/>
          <a:ahLst/>
          <a:cxnLst/>
          <a:rect l="l" t="t" r="r" b="b"/>
          <a:pathLst>
            <a:path w="603250" h="588644">
              <a:moveTo>
                <a:pt x="383553" y="0"/>
              </a:moveTo>
              <a:lnTo>
                <a:pt x="341142" y="7333"/>
              </a:lnTo>
              <a:lnTo>
                <a:pt x="299186" y="21140"/>
              </a:lnTo>
              <a:lnTo>
                <a:pt x="258426" y="40398"/>
              </a:lnTo>
              <a:lnTo>
                <a:pt x="219602" y="64085"/>
              </a:lnTo>
              <a:lnTo>
                <a:pt x="183453" y="91178"/>
              </a:lnTo>
              <a:lnTo>
                <a:pt x="150719" y="120657"/>
              </a:lnTo>
              <a:lnTo>
                <a:pt x="122141" y="151499"/>
              </a:lnTo>
              <a:lnTo>
                <a:pt x="92632" y="190095"/>
              </a:lnTo>
              <a:lnTo>
                <a:pt x="66047" y="232325"/>
              </a:lnTo>
              <a:lnTo>
                <a:pt x="43043" y="277441"/>
              </a:lnTo>
              <a:lnTo>
                <a:pt x="24278" y="324695"/>
              </a:lnTo>
              <a:lnTo>
                <a:pt x="10411" y="373340"/>
              </a:lnTo>
              <a:lnTo>
                <a:pt x="2098" y="422627"/>
              </a:lnTo>
              <a:lnTo>
                <a:pt x="0" y="471809"/>
              </a:lnTo>
              <a:lnTo>
                <a:pt x="4772" y="520138"/>
              </a:lnTo>
              <a:lnTo>
                <a:pt x="17074" y="566866"/>
              </a:lnTo>
              <a:lnTo>
                <a:pt x="31347" y="586419"/>
              </a:lnTo>
              <a:lnTo>
                <a:pt x="49222" y="588184"/>
              </a:lnTo>
              <a:lnTo>
                <a:pt x="65028" y="575826"/>
              </a:lnTo>
              <a:lnTo>
                <a:pt x="73093" y="553010"/>
              </a:lnTo>
              <a:lnTo>
                <a:pt x="76431" y="532074"/>
              </a:lnTo>
              <a:lnTo>
                <a:pt x="82488" y="513237"/>
              </a:lnTo>
              <a:lnTo>
                <a:pt x="144247" y="465140"/>
              </a:lnTo>
              <a:lnTo>
                <a:pt x="188269" y="455782"/>
              </a:lnTo>
              <a:lnTo>
                <a:pt x="233430" y="451006"/>
              </a:lnTo>
              <a:lnTo>
                <a:pt x="325086" y="446801"/>
              </a:lnTo>
              <a:lnTo>
                <a:pt x="370541" y="443174"/>
              </a:lnTo>
              <a:lnTo>
                <a:pt x="415053" y="435731"/>
              </a:lnTo>
              <a:lnTo>
                <a:pt x="458101" y="422374"/>
              </a:lnTo>
              <a:lnTo>
                <a:pt x="499166" y="401004"/>
              </a:lnTo>
              <a:lnTo>
                <a:pt x="534120" y="372587"/>
              </a:lnTo>
              <a:lnTo>
                <a:pt x="562304" y="338275"/>
              </a:lnTo>
              <a:lnTo>
                <a:pt x="583397" y="299528"/>
              </a:lnTo>
              <a:lnTo>
                <a:pt x="597075" y="257810"/>
              </a:lnTo>
              <a:lnTo>
                <a:pt x="603015" y="214583"/>
              </a:lnTo>
              <a:lnTo>
                <a:pt x="600896" y="171309"/>
              </a:lnTo>
              <a:lnTo>
                <a:pt x="590395" y="129451"/>
              </a:lnTo>
              <a:lnTo>
                <a:pt x="571189" y="90471"/>
              </a:lnTo>
              <a:lnTo>
                <a:pt x="542955" y="55830"/>
              </a:lnTo>
              <a:lnTo>
                <a:pt x="506121" y="27054"/>
              </a:lnTo>
              <a:lnTo>
                <a:pt x="466782" y="8838"/>
              </a:lnTo>
              <a:lnTo>
                <a:pt x="425679" y="160"/>
              </a:lnTo>
              <a:lnTo>
                <a:pt x="383553" y="0"/>
              </a:lnTo>
              <a:close/>
            </a:path>
          </a:pathLst>
        </a:custGeom>
        <a:solidFill>
          <a:srgbClr val="86C3EB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2</xdr:col>
      <xdr:colOff>1400176</xdr:colOff>
      <xdr:row>0</xdr:row>
      <xdr:rowOff>19050</xdr:rowOff>
    </xdr:from>
    <xdr:to>
      <xdr:col>3</xdr:col>
      <xdr:colOff>419100</xdr:colOff>
      <xdr:row>4</xdr:row>
      <xdr:rowOff>109286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980891-21D7-4BDE-BC4C-6CB3961CB2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369" b="17105"/>
        <a:stretch/>
      </xdr:blipFill>
      <xdr:spPr>
        <a:xfrm>
          <a:off x="2152651" y="19050"/>
          <a:ext cx="1219199" cy="737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2"/>
  <sheetViews>
    <sheetView showGridLines="0" tabSelected="1" workbookViewId="0">
      <selection activeCell="K24" sqref="K24"/>
    </sheetView>
  </sheetViews>
  <sheetFormatPr defaultRowHeight="12.5" x14ac:dyDescent="0.25"/>
  <cols>
    <col min="2" max="2" width="2.1796875" customWidth="1"/>
    <col min="3" max="3" width="33" bestFit="1" customWidth="1"/>
    <col min="4" max="4" width="12.7265625" bestFit="1" customWidth="1"/>
    <col min="5" max="5" width="9.7265625" customWidth="1"/>
    <col min="6" max="6" width="4.453125" customWidth="1"/>
    <col min="7" max="7" width="23.81640625" customWidth="1"/>
    <col min="8" max="8" width="15.1796875" customWidth="1"/>
    <col min="9" max="9" width="9.7265625" customWidth="1"/>
    <col min="10" max="10" width="3.1796875" customWidth="1"/>
    <col min="11" max="11" width="25.7265625" customWidth="1"/>
    <col min="12" max="12" width="12.7265625" bestFit="1" customWidth="1"/>
    <col min="13" max="13" width="14.54296875" customWidth="1"/>
  </cols>
  <sheetData>
    <row r="1" spans="2:13" ht="13" x14ac:dyDescent="0.3">
      <c r="C1" s="2"/>
    </row>
    <row r="2" spans="2:13" ht="13" x14ac:dyDescent="0.3">
      <c r="C2" s="2"/>
      <c r="D2" s="6"/>
    </row>
    <row r="3" spans="2:13" ht="13" x14ac:dyDescent="0.3">
      <c r="C3" s="2"/>
      <c r="D3" s="7"/>
    </row>
    <row r="4" spans="2:13" ht="13" x14ac:dyDescent="0.3">
      <c r="C4" s="2"/>
    </row>
    <row r="5" spans="2:13" ht="13" x14ac:dyDescent="0.3">
      <c r="C5" s="2"/>
    </row>
    <row r="6" spans="2:13" ht="13" x14ac:dyDescent="0.3">
      <c r="C6" s="17" t="s">
        <v>15</v>
      </c>
      <c r="D6" s="17" t="s">
        <v>10</v>
      </c>
      <c r="E6" s="17" t="s">
        <v>14</v>
      </c>
      <c r="F6" s="3"/>
      <c r="G6" s="8" t="s">
        <v>16</v>
      </c>
      <c r="H6" s="8" t="s">
        <v>10</v>
      </c>
      <c r="I6" s="8" t="s">
        <v>11</v>
      </c>
      <c r="K6" s="18"/>
      <c r="L6" s="18"/>
      <c r="M6" s="18"/>
    </row>
    <row r="7" spans="2:13" ht="13" x14ac:dyDescent="0.3">
      <c r="C7" s="13" t="s">
        <v>13</v>
      </c>
      <c r="D7" s="23"/>
      <c r="E7" s="23"/>
      <c r="F7" s="1"/>
      <c r="G7" s="13" t="s">
        <v>19</v>
      </c>
      <c r="H7" s="16"/>
      <c r="I7" s="13"/>
      <c r="K7" s="19"/>
      <c r="L7" s="20"/>
      <c r="M7" s="19"/>
    </row>
    <row r="8" spans="2:13" ht="13" x14ac:dyDescent="0.3">
      <c r="C8" s="13" t="s">
        <v>17</v>
      </c>
      <c r="D8" s="23"/>
      <c r="E8" s="23"/>
      <c r="F8" s="1"/>
      <c r="G8" s="13" t="s">
        <v>18</v>
      </c>
      <c r="H8" s="15"/>
      <c r="I8" s="13"/>
      <c r="K8" s="19"/>
      <c r="L8" s="21"/>
      <c r="M8" s="19"/>
    </row>
    <row r="9" spans="2:13" ht="13" x14ac:dyDescent="0.3">
      <c r="C9" s="17" t="s">
        <v>9</v>
      </c>
      <c r="D9" s="17"/>
      <c r="E9" s="17">
        <f>E8-E7</f>
        <v>0</v>
      </c>
      <c r="F9" s="1"/>
      <c r="G9" s="8" t="s">
        <v>9</v>
      </c>
      <c r="H9" s="8"/>
      <c r="I9" s="8">
        <f>I8-I7</f>
        <v>0</v>
      </c>
      <c r="K9" s="22"/>
      <c r="L9" s="22"/>
      <c r="M9" s="22"/>
    </row>
    <row r="10" spans="2:13" x14ac:dyDescent="0.25">
      <c r="C10" s="1"/>
      <c r="D10" s="1"/>
      <c r="E10" s="1"/>
      <c r="F10" s="1"/>
      <c r="G10" s="1"/>
      <c r="H10" s="1"/>
      <c r="I10" s="1"/>
      <c r="K10" s="1"/>
      <c r="L10" s="1"/>
      <c r="M10" s="1"/>
    </row>
    <row r="11" spans="2:13" ht="32.25" customHeight="1" x14ac:dyDescent="0.3">
      <c r="B11" s="24" t="s">
        <v>20</v>
      </c>
      <c r="C11" s="25"/>
      <c r="D11" s="25"/>
      <c r="F11" s="27" t="s">
        <v>21</v>
      </c>
      <c r="G11" s="27"/>
      <c r="H11" s="27"/>
      <c r="J11" s="26" t="s">
        <v>22</v>
      </c>
      <c r="K11" s="26"/>
      <c r="L11" s="26"/>
    </row>
    <row r="12" spans="2:13" ht="18.75" customHeight="1" x14ac:dyDescent="0.25">
      <c r="B12" s="4" t="s">
        <v>1</v>
      </c>
      <c r="C12" s="4" t="s">
        <v>0</v>
      </c>
      <c r="D12" s="11">
        <f>I9</f>
        <v>0</v>
      </c>
      <c r="F12" s="11" t="s">
        <v>1</v>
      </c>
      <c r="G12" s="11" t="s">
        <v>0</v>
      </c>
      <c r="H12" s="11">
        <f>I9</f>
        <v>0</v>
      </c>
      <c r="J12" s="4" t="s">
        <v>1</v>
      </c>
      <c r="K12" s="4" t="s">
        <v>0</v>
      </c>
      <c r="L12" s="11">
        <f>I9</f>
        <v>0</v>
      </c>
    </row>
    <row r="13" spans="2:13" ht="25" x14ac:dyDescent="0.25">
      <c r="B13" s="4" t="s">
        <v>2</v>
      </c>
      <c r="C13" s="9" t="s">
        <v>7</v>
      </c>
      <c r="D13" s="11">
        <f>E9</f>
        <v>0</v>
      </c>
      <c r="F13" s="13" t="s">
        <v>2</v>
      </c>
      <c r="G13" s="14" t="s">
        <v>6</v>
      </c>
      <c r="H13" s="11">
        <f>E9</f>
        <v>0</v>
      </c>
      <c r="J13" s="4" t="s">
        <v>2</v>
      </c>
      <c r="K13" s="10" t="s">
        <v>12</v>
      </c>
      <c r="L13" s="11">
        <f>E9</f>
        <v>0</v>
      </c>
    </row>
    <row r="14" spans="2:13" ht="14.25" customHeight="1" x14ac:dyDescent="0.25">
      <c r="B14" s="4" t="s">
        <v>3</v>
      </c>
      <c r="C14" s="9" t="s">
        <v>6</v>
      </c>
      <c r="D14" s="11">
        <f>SUM(D12-D13)</f>
        <v>0</v>
      </c>
      <c r="F14" s="13" t="s">
        <v>3</v>
      </c>
      <c r="G14" s="14" t="s">
        <v>23</v>
      </c>
      <c r="H14" s="11">
        <f>H13*90%</f>
        <v>0</v>
      </c>
      <c r="J14" s="4" t="s">
        <v>3</v>
      </c>
      <c r="K14" s="4" t="s">
        <v>8</v>
      </c>
      <c r="L14" s="11" t="e">
        <f>SUM(L13/L12)*100</f>
        <v>#DIV/0!</v>
      </c>
    </row>
    <row r="15" spans="2:13" x14ac:dyDescent="0.25">
      <c r="B15" s="4" t="s">
        <v>4</v>
      </c>
      <c r="C15" s="9" t="s">
        <v>23</v>
      </c>
      <c r="D15" s="11">
        <f>D14*90%</f>
        <v>0</v>
      </c>
      <c r="F15" s="13" t="s">
        <v>4</v>
      </c>
      <c r="G15" s="13" t="s">
        <v>8</v>
      </c>
      <c r="H15" s="12" t="e">
        <f>SUM(H14/H12)</f>
        <v>#DIV/0!</v>
      </c>
    </row>
    <row r="16" spans="2:13" x14ac:dyDescent="0.25">
      <c r="B16" s="4" t="s">
        <v>5</v>
      </c>
      <c r="C16" s="10" t="s">
        <v>8</v>
      </c>
      <c r="D16" s="12" t="e">
        <f>SUM(D15/D12)</f>
        <v>#DIV/0!</v>
      </c>
    </row>
    <row r="17" spans="6:12" x14ac:dyDescent="0.25">
      <c r="J17" s="1"/>
      <c r="K17" s="1"/>
      <c r="L17" s="1"/>
    </row>
    <row r="20" spans="6:12" ht="13" x14ac:dyDescent="0.3">
      <c r="F20" s="5"/>
      <c r="G20" s="5"/>
      <c r="H20" s="5"/>
      <c r="I20" s="5"/>
    </row>
    <row r="21" spans="6:12" x14ac:dyDescent="0.25">
      <c r="F21" s="1"/>
      <c r="G21" s="1"/>
      <c r="H21" s="1"/>
      <c r="I21" s="1"/>
    </row>
    <row r="22" spans="6:12" x14ac:dyDescent="0.25">
      <c r="F22" s="1"/>
      <c r="G22" s="1"/>
      <c r="H22" s="1"/>
      <c r="I22" s="1"/>
    </row>
  </sheetData>
  <mergeCells count="3">
    <mergeCell ref="B11:D11"/>
    <mergeCell ref="J11:L11"/>
    <mergeCell ref="F11:H1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Anglian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AWS User</dc:creator>
  <cp:lastModifiedBy>Lauren Gibson</cp:lastModifiedBy>
  <cp:lastPrinted>2014-12-05T14:21:48Z</cp:lastPrinted>
  <dcterms:created xsi:type="dcterms:W3CDTF">2009-09-23T10:28:45Z</dcterms:created>
  <dcterms:modified xsi:type="dcterms:W3CDTF">2023-04-05T08:06:26Z</dcterms:modified>
</cp:coreProperties>
</file>